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7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List1!$A$1:$E$21</definedName>
  </definedNames>
  <calcPr calcId="152511"/>
</workbook>
</file>

<file path=xl/calcChain.xml><?xml version="1.0" encoding="utf-8"?>
<calcChain xmlns="http://schemas.openxmlformats.org/spreadsheetml/2006/main">
  <c r="E5" i="1"/>
  <c r="E6"/>
  <c r="C10"/>
  <c r="E10" s="1"/>
  <c r="A10"/>
  <c r="C7"/>
  <c r="E7" s="1"/>
  <c r="B21"/>
  <c r="B17"/>
  <c r="A11" s="1"/>
  <c r="C11" l="1"/>
  <c r="B18"/>
  <c r="C4"/>
  <c r="E4" s="1"/>
  <c r="B3" s="1"/>
  <c r="E11" l="1"/>
  <c r="C12"/>
  <c r="E12" s="1"/>
  <c r="B8" l="1"/>
  <c r="E13" s="1"/>
</calcChain>
</file>

<file path=xl/sharedStrings.xml><?xml version="1.0" encoding="utf-8"?>
<sst xmlns="http://schemas.openxmlformats.org/spreadsheetml/2006/main" count="30" uniqueCount="23">
  <si>
    <t>m3</t>
  </si>
  <si>
    <t>Stavebný odpad bez obsahu nebezpečných látok</t>
  </si>
  <si>
    <t>Zber odpadu</t>
  </si>
  <si>
    <t>Odvoz / zvoz doprava odpadu</t>
  </si>
  <si>
    <t>Uloženie/zneškodnenie odpadu</t>
  </si>
  <si>
    <t>Vytriedenie a zhodnotenie odpadu</t>
  </si>
  <si>
    <t>Sanácia/úprava miesta do pôvodného stavu</t>
  </si>
  <si>
    <t>Jednotka</t>
  </si>
  <si>
    <t>Počet jednotiek</t>
  </si>
  <si>
    <t>Položka</t>
  </si>
  <si>
    <t>Jedn. cena s DPH €</t>
  </si>
  <si>
    <t>Celkom S DPH €</t>
  </si>
  <si>
    <t>auto 5t</t>
  </si>
  <si>
    <t>m2</t>
  </si>
  <si>
    <t xml:space="preserve">   odkrytie odpadu - výkopové práce</t>
  </si>
  <si>
    <t xml:space="preserve">   naloženie odpadu</t>
  </si>
  <si>
    <t>Plocha skládky 15x25</t>
  </si>
  <si>
    <t>Objem skládky presný</t>
  </si>
  <si>
    <t>Objem skládky zaokrúhlený</t>
  </si>
  <si>
    <t>Počet áut 5 t</t>
  </si>
  <si>
    <t xml:space="preserve">   zatrávnenie povrchu</t>
  </si>
  <si>
    <t>Podrobný rozpočet k projektu Sanácia skládky na Pažiti</t>
  </si>
  <si>
    <t>Rozpočet SPOLU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</si>
</sst>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1" fillId="0" borderId="0" xfId="0" applyNumberFormat="1" applyFont="1"/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4" fontId="0" fillId="0" borderId="2" xfId="0" applyNumberForma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workbookViewId="0">
      <selection activeCell="E18" sqref="E18"/>
    </sheetView>
  </sheetViews>
  <sheetFormatPr defaultRowHeight="15"/>
  <cols>
    <col min="1" max="1" width="47.7109375" customWidth="1"/>
    <col min="2" max="2" width="9.28515625" bestFit="1" customWidth="1"/>
    <col min="3" max="3" width="18" customWidth="1"/>
    <col min="4" max="4" width="9.28515625" customWidth="1"/>
    <col min="5" max="5" width="10.85546875" bestFit="1" customWidth="1"/>
  </cols>
  <sheetData>
    <row r="1" spans="1:11" ht="18.75">
      <c r="A1" s="27" t="s">
        <v>21</v>
      </c>
      <c r="B1" s="27"/>
      <c r="C1" s="27"/>
      <c r="D1" s="27"/>
      <c r="E1" s="27"/>
    </row>
    <row r="2" spans="1:11" ht="45">
      <c r="A2" s="7" t="s">
        <v>9</v>
      </c>
      <c r="B2" s="7" t="s">
        <v>7</v>
      </c>
      <c r="C2" s="7" t="s">
        <v>8</v>
      </c>
      <c r="D2" s="7" t="s">
        <v>10</v>
      </c>
      <c r="E2" s="7" t="s">
        <v>11</v>
      </c>
      <c r="F2" s="1"/>
      <c r="G2" s="1"/>
      <c r="H2" s="1"/>
      <c r="I2" s="1"/>
      <c r="J2" s="1"/>
      <c r="K2" s="1"/>
    </row>
    <row r="3" spans="1:11">
      <c r="A3" s="2" t="s">
        <v>2</v>
      </c>
      <c r="B3" s="18">
        <f>SUM(E4:E5)</f>
        <v>0</v>
      </c>
      <c r="C3" s="19"/>
      <c r="D3" s="19"/>
      <c r="E3" s="20"/>
      <c r="F3" s="4"/>
    </row>
    <row r="4" spans="1:11">
      <c r="A4" s="2" t="s">
        <v>14</v>
      </c>
      <c r="B4" s="8" t="s">
        <v>0</v>
      </c>
      <c r="C4" s="8">
        <f>ROUNDDOWN(B17*0.5,-1)</f>
        <v>180</v>
      </c>
      <c r="D4" s="9"/>
      <c r="E4" s="9">
        <f>C4*D4</f>
        <v>0</v>
      </c>
      <c r="F4" s="4"/>
    </row>
    <row r="5" spans="1:11">
      <c r="A5" s="2" t="s">
        <v>15</v>
      </c>
      <c r="B5" s="8" t="s">
        <v>0</v>
      </c>
      <c r="C5" s="8">
        <v>950</v>
      </c>
      <c r="D5" s="9"/>
      <c r="E5" s="9">
        <f t="shared" ref="E5:E7" si="0">C5*D5</f>
        <v>0</v>
      </c>
      <c r="F5" s="4"/>
    </row>
    <row r="6" spans="1:11">
      <c r="A6" s="3" t="s">
        <v>3</v>
      </c>
      <c r="B6" s="8" t="s">
        <v>12</v>
      </c>
      <c r="C6" s="8">
        <v>190</v>
      </c>
      <c r="D6" s="9"/>
      <c r="E6" s="10">
        <f t="shared" si="0"/>
        <v>0</v>
      </c>
      <c r="F6" s="4"/>
    </row>
    <row r="7" spans="1:11">
      <c r="A7" s="2" t="s">
        <v>4</v>
      </c>
      <c r="B7" s="8" t="s">
        <v>0</v>
      </c>
      <c r="C7" s="8">
        <f>C5</f>
        <v>950</v>
      </c>
      <c r="D7" s="9"/>
      <c r="E7" s="10">
        <f t="shared" si="0"/>
        <v>0</v>
      </c>
      <c r="F7" s="4"/>
    </row>
    <row r="8" spans="1:11">
      <c r="A8" s="2" t="s">
        <v>5</v>
      </c>
      <c r="B8" s="21">
        <f>SUM(E10:E12)</f>
        <v>0</v>
      </c>
      <c r="C8" s="22"/>
      <c r="D8" s="22"/>
      <c r="E8" s="23"/>
      <c r="F8" s="4"/>
    </row>
    <row r="9" spans="1:11">
      <c r="A9" s="3" t="s">
        <v>6</v>
      </c>
      <c r="B9" s="24"/>
      <c r="C9" s="25"/>
      <c r="D9" s="25"/>
      <c r="E9" s="26"/>
      <c r="F9" s="4"/>
    </row>
    <row r="10" spans="1:11">
      <c r="A10" s="2" t="str">
        <f>CONCATENATE("   navážka zeminy ",B19," m3")</f>
        <v xml:space="preserve">   navážka zeminy 950 m3</v>
      </c>
      <c r="B10" s="8" t="s">
        <v>12</v>
      </c>
      <c r="C10" s="8">
        <f>C6</f>
        <v>190</v>
      </c>
      <c r="D10" s="9"/>
      <c r="E10" s="9">
        <f t="shared" ref="E10:E12" si="1">C10*D10</f>
        <v>0</v>
      </c>
      <c r="F10" s="5"/>
    </row>
    <row r="11" spans="1:11">
      <c r="A11" s="2" t="str">
        <f>CONCATENATE("   úprava povrchu ",B17*1.2," m2")</f>
        <v xml:space="preserve">   úprava povrchu 450 m2</v>
      </c>
      <c r="B11" s="8" t="s">
        <v>13</v>
      </c>
      <c r="C11" s="8">
        <f>B17*1.2</f>
        <v>450</v>
      </c>
      <c r="D11" s="9"/>
      <c r="E11" s="9">
        <f t="shared" si="1"/>
        <v>0</v>
      </c>
      <c r="F11" s="5"/>
    </row>
    <row r="12" spans="1:11">
      <c r="A12" s="2" t="s">
        <v>20</v>
      </c>
      <c r="B12" s="8" t="s">
        <v>13</v>
      </c>
      <c r="C12" s="8">
        <f>C11</f>
        <v>450</v>
      </c>
      <c r="D12" s="11"/>
      <c r="E12" s="11">
        <f t="shared" si="1"/>
        <v>0</v>
      </c>
      <c r="F12" s="5"/>
    </row>
    <row r="13" spans="1:11">
      <c r="C13" s="28" t="s">
        <v>22</v>
      </c>
      <c r="D13" s="29"/>
      <c r="E13" s="6">
        <f>B3+E6+E7+B8</f>
        <v>0</v>
      </c>
      <c r="F13" s="5"/>
    </row>
    <row r="14" spans="1:11">
      <c r="C14" s="12"/>
      <c r="D14" s="14"/>
      <c r="E14" s="15"/>
      <c r="F14" s="5"/>
    </row>
    <row r="15" spans="1:11">
      <c r="C15" s="13"/>
      <c r="D15" s="16"/>
      <c r="E15" s="17"/>
      <c r="F15" s="5"/>
    </row>
    <row r="16" spans="1:11">
      <c r="A16" t="s">
        <v>1</v>
      </c>
    </row>
    <row r="17" spans="1:3">
      <c r="A17" t="s">
        <v>16</v>
      </c>
      <c r="B17">
        <f>15*25</f>
        <v>375</v>
      </c>
      <c r="C17" t="s">
        <v>13</v>
      </c>
    </row>
    <row r="18" spans="1:3">
      <c r="A18" t="s">
        <v>17</v>
      </c>
      <c r="B18">
        <f>2.5*B17</f>
        <v>937.5</v>
      </c>
      <c r="C18" t="s">
        <v>0</v>
      </c>
    </row>
    <row r="19" spans="1:3">
      <c r="A19" t="s">
        <v>18</v>
      </c>
      <c r="B19">
        <v>950</v>
      </c>
      <c r="C19" t="s">
        <v>0</v>
      </c>
    </row>
    <row r="21" spans="1:3">
      <c r="A21" t="s">
        <v>19</v>
      </c>
      <c r="B21">
        <f>B19/5</f>
        <v>190</v>
      </c>
    </row>
  </sheetData>
  <mergeCells count="4">
    <mergeCell ref="B3:E3"/>
    <mergeCell ref="B8:E9"/>
    <mergeCell ref="A1:E1"/>
    <mergeCell ref="C13:D13"/>
  </mergeCells>
  <pageMargins left="0.70866141732283472" right="0.70866141732283472" top="0.78740157480314965" bottom="0.78740157480314965" header="0.31496062992125984" footer="0.31496062992125984"/>
  <pageSetup paperSize="9" scale="13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2016-10-10T13:12:57Z</dcterms:modified>
</cp:coreProperties>
</file>